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92" windowHeight="9708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<sst xmlns="http://schemas.openxmlformats.org/spreadsheetml/2006/main" count="392" uniqueCount="115">
  <si>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</si>
  <si>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</si>
  <si>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</si>
  <si>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</si>
  <si>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</si>
  <si>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</si>
  <si>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</si>
  <si>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</si>
  <si>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</si>
  <si>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</si>
  <si>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</si>
  <si>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</si>
  <si>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</si>
  <si>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</si>
  <si>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</si>
  <si>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</si>
  <si>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</si>
  <si>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</si>
  <si>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</si>
  <si>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</si>
  <si>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</si>
  <si>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</si>
  <si>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</si>
  <si>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</si>
  <si>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</si>
  <si>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</si>
  <si>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</si>
  <si>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</si>
  <si>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</si>
  <si>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</si>
  <si>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</si>
  <si>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</si>
  <si>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</si>
  <si>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</si>
  <si>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</si>
  <si>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</si>
  <si>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</si>
  <si>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</si>
  <si>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</si>
  <si>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</si>
  <si>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</si>
  <si>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</si>
  <si>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</si>
  <si>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</si>
  <si>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</si>
  <si>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</si>
  <si>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</si>
  <si>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</si>
  <si>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</si>
  <si>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</si>
  <si>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</si>
  <si>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</si>
  <si>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</si>
  <si>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</si>
  <si>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</si>
  <si>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</si>
  <si>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</si>
  <si>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</si>
  <si>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</si>
  <si>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</si>
  <si>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</si>
  <si>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</si>
  <si>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</si>
  <si>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</si>
  <si>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</si>
  <si>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</si>
  <si>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Лекаревского сельского поселения</t>
  </si>
  <si>
    <t>Распределение бюджетных ассигнований бюджета Лекаревского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</si>
  <si>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</si>
  <si>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</si>
  <si>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</si>
  <si>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</si>
  <si>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</si>
  <si>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Мероприятия по программе развитие субъектов малого и среднего предпринимательства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</si>
  <si>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</si>
  <si>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</si>
  <si>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</si>
  <si>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</si>
  <si>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</si>
  <si>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</si>
  <si>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99 0 00 0344 0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</si>
  <si>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</si>
  <si>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99 0 00 2515 1</t>
  </si>
  <si>
    <t>Закупка товаров, работ и услуг для государственных (муниципальных) нужд</t>
  </si>
  <si>
    <t>Приложение 4</t>
  </si>
  <si>
    <t>Кассовое исполнение</t>
  </si>
  <si>
    <t>99 0 00 9708 0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</si>
  <si>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</si>
  <si>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</si>
  <si>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99 0 00 0267 0</t>
  </si>
  <si>
    <t>10</t>
  </si>
  <si>
    <t>Мероприятия в области социальной политики</t>
  </si>
  <si>
    <t>03 1 01 0541 0</t>
  </si>
  <si>
    <t>02 0 00 0000 0</t>
  </si>
  <si>
    <t>02 0 00 7344 0</t>
  </si>
  <si>
    <t>Мероприятия в области коммунального хозяйства</t>
  </si>
  <si>
    <t>99 0 00 7505 0</t>
  </si>
  <si>
    <t>Коммунальное хозяйство</t>
  </si>
  <si>
    <t>01 0 00 0000 0</t>
  </si>
  <si>
    <t>01 0 00 0064 1</t>
  </si>
  <si>
    <t>СОЦИАЛЬНАЯ ПОЛИТИКА</t>
  </si>
  <si>
    <t>Социальное обеспечение населения</t>
  </si>
  <si>
    <t>от «___ » _________ 2022г. № ___</t>
  </si>
  <si>
    <t xml:space="preserve">за 2021 год </t>
  </si>
  <si>
    <t>Муниципальная программа "Развитие субъектов малого и среднего предпринимательства муниципального образования"</t>
  </si>
  <si>
    <t>Подпрограмма «Устойчивое развитие сельских территорий»</t>
  </si>
  <si>
    <t>14 7 00 0000 0</t>
  </si>
  <si>
    <t>Основное мероприятие «Реализация мероприятий по благоустройству сельских территорий»</t>
  </si>
  <si>
    <t>14 7 04 0000 0</t>
  </si>
  <si>
    <t>Софинансируемые расходы на реализацию мероприятий по комплексному развитию сельских территорий</t>
  </si>
  <si>
    <t>14 7 04 L576 0</t>
  </si>
  <si>
    <t>Б1 0 00 7804 0</t>
  </si>
  <si>
    <t>Б2 0 00 0000 0</t>
  </si>
  <si>
    <t>Б2 0 00 7802 0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</si>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</sst>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195" fontId="1" fillId="0" borderId="2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distributed"/>
    </xf>
    <xf numFmtId="49" fontId="47" fillId="0" borderId="10" xfId="0" applyNumberFormat="1" applyFont="1" applyFill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195" fontId="46" fillId="0" borderId="17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 horizontal="right"/>
    </xf>
    <xf numFmtId="195" fontId="47" fillId="0" borderId="17" xfId="0" applyNumberFormat="1" applyFont="1" applyFill="1" applyBorder="1" applyAlignment="1">
      <alignment/>
    </xf>
    <xf numFmtId="195" fontId="48" fillId="0" borderId="17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7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195" fontId="47" fillId="0" borderId="18" xfId="0" applyNumberFormat="1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horizontal="distributed"/>
    </xf>
    <xf numFmtId="0" fontId="49" fillId="33" borderId="1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7" fillId="0" borderId="23" xfId="0" applyFont="1" applyFill="1" applyBorder="1" applyAlignment="1">
      <alignment wrapText="1"/>
    </xf>
    <xf numFmtId="0" fontId="47" fillId="0" borderId="24" xfId="0" applyFont="1" applyFill="1" applyBorder="1" applyAlignment="1">
      <alignment horizontal="distributed"/>
    </xf>
    <xf numFmtId="0" fontId="47" fillId="0" borderId="24" xfId="0" applyFont="1" applyFill="1" applyBorder="1" applyAlignment="1">
      <alignment/>
    </xf>
    <xf numFmtId="49" fontId="47" fillId="0" borderId="24" xfId="0" applyNumberFormat="1" applyFont="1" applyFill="1" applyBorder="1" applyAlignment="1">
      <alignment horizontal="right"/>
    </xf>
    <xf numFmtId="195" fontId="3" fillId="0" borderId="25" xfId="0" applyNumberFormat="1" applyFont="1" applyFill="1" applyBorder="1" applyAlignment="1">
      <alignment/>
    </xf>
    <xf numFmtId="195" fontId="7" fillId="0" borderId="25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0" fontId="3" fillId="0" borderId="10" xfId="53" applyNumberFormat="1" applyFont="1" applyFill="1" applyBorder="1" applyAlignment="1">
      <alignment horizontal="justify" wrapText="1"/>
      <protection/>
    </xf>
    <xf numFmtId="0" fontId="3" fillId="0" borderId="10" xfId="53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justify" wrapText="1"/>
      <protection/>
    </xf>
    <xf numFmtId="0" fontId="1" fillId="0" borderId="10" xfId="53" applyFont="1" applyFill="1" applyBorder="1" applyAlignment="1">
      <alignment horizontal="center" wrapText="1"/>
      <protection/>
    </xf>
    <xf numFmtId="49" fontId="1" fillId="0" borderId="10" xfId="53" applyNumberFormat="1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justify" wrapText="1"/>
      <protection/>
    </xf>
    <xf numFmtId="0" fontId="1" fillId="0" borderId="10" xfId="53" applyNumberFormat="1" applyFont="1" applyFill="1" applyBorder="1" applyAlignment="1">
      <alignment horizontal="justify" vertical="center" wrapText="1"/>
      <protection/>
    </xf>
    <xf numFmtId="195" fontId="49" fillId="33" borderId="25" xfId="0" applyNumberFormat="1" applyFont="1" applyFill="1" applyBorder="1" applyAlignment="1">
      <alignment/>
    </xf>
    <xf numFmtId="195" fontId="2" fillId="32" borderId="2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25"/>
  <sheetViews>
    <sheetView tabSelected="1" view="pageBreakPreview" zoomScale="82" zoomScaleNormal="85" zoomScaleSheetLayoutView="82" zoomScalePageLayoutView="0" workbookViewId="0" topLeftCell="A106">
      <selection activeCell="A116" sqref="A116"/>
    </sheetView>
  </sheetViews>
  <sheetFormatPr defaultColWidth="9.140625" defaultRowHeight="12.75"/>
  <cols>
    <col min="1" max="1" width="63.421875" style="1" customWidth="1"/>
    <col min="2" max="2" width="18.00390625" style="1" customWidth="1"/>
    <col min="3" max="3" width="7.140625" style="1" customWidth="1"/>
    <col min="4" max="5" width="7.8515625" style="1" customWidth="1"/>
    <col min="6" max="6" width="18.28125" style="1" customWidth="1"/>
    <col min="7" max="16384" width="9.140625" style="1" customWidth="1"/>
  </cols>
  <sheetData>
    <row r="1" spans="1:8" s="5" customFormat="1" ht="14.25" customHeight="1">
      <c r="A1" s="4"/>
      <c r="B1" s="4"/>
      <c r="C1" s="6" t="s">
        <v>84</v>
      </c>
      <c r="F1" s="7"/>
      <c r="G1" s="7"/>
      <c r="H1" s="7"/>
    </row>
    <row r="2" spans="1:8" s="5" customFormat="1" ht="13.5" customHeight="1">
      <c r="A2" s="4"/>
      <c r="B2" s="4"/>
      <c r="C2" s="6" t="s">
        <v>11</v>
      </c>
      <c r="F2" s="7"/>
      <c r="G2" s="7"/>
      <c r="H2" s="7"/>
    </row>
    <row r="3" spans="1:8" s="5" customFormat="1" ht="15.75" customHeight="1">
      <c r="A3" s="4"/>
      <c r="B3" s="4"/>
      <c r="C3" s="14" t="s">
        <v>66</v>
      </c>
      <c r="F3" s="7"/>
      <c r="G3" s="7"/>
      <c r="H3" s="7"/>
    </row>
    <row r="4" spans="1:8" s="5" customFormat="1" ht="15" customHeight="1">
      <c r="A4" s="4"/>
      <c r="B4" s="4"/>
      <c r="C4" s="6" t="s">
        <v>102</v>
      </c>
      <c r="F4" s="7"/>
      <c r="G4" s="7"/>
      <c r="H4" s="7"/>
    </row>
    <row r="5" spans="1:5" ht="15">
      <c r="A5" s="8"/>
      <c r="B5" s="8"/>
      <c r="C5" s="8"/>
      <c r="D5" s="8"/>
      <c r="E5" s="9" t="s">
        <v>10</v>
      </c>
    </row>
    <row r="6" spans="1:8" s="5" customFormat="1" ht="15.75" customHeight="1">
      <c r="A6" s="6"/>
      <c r="B6" s="6"/>
      <c r="C6" s="6"/>
      <c r="D6" s="6"/>
      <c r="E6" s="45"/>
      <c r="F6" s="6"/>
      <c r="G6" s="6"/>
      <c r="H6" s="6"/>
    </row>
    <row r="7" spans="1:6" ht="16.5">
      <c r="A7" s="71" t="s">
        <v>67</v>
      </c>
      <c r="B7" s="71"/>
      <c r="C7" s="71"/>
      <c r="D7" s="71"/>
      <c r="E7" s="71"/>
      <c r="F7" s="71"/>
    </row>
    <row r="8" spans="1:6" ht="16.5">
      <c r="A8" s="71" t="s">
        <v>56</v>
      </c>
      <c r="B8" s="71"/>
      <c r="C8" s="71"/>
      <c r="D8" s="71"/>
      <c r="E8" s="71"/>
      <c r="F8" s="71"/>
    </row>
    <row r="9" spans="1:6" ht="16.5" customHeight="1">
      <c r="A9" s="71" t="s">
        <v>55</v>
      </c>
      <c r="B9" s="71"/>
      <c r="C9" s="71"/>
      <c r="D9" s="71"/>
      <c r="E9" s="71"/>
      <c r="F9" s="71"/>
    </row>
    <row r="10" spans="1:6" ht="16.5">
      <c r="A10" s="71" t="s">
        <v>15</v>
      </c>
      <c r="B10" s="71"/>
      <c r="C10" s="71"/>
      <c r="D10" s="71"/>
      <c r="E10" s="71"/>
      <c r="F10" s="71"/>
    </row>
    <row r="11" spans="1:6" ht="16.5">
      <c r="A11" s="71" t="s">
        <v>54</v>
      </c>
      <c r="B11" s="71"/>
      <c r="C11" s="71"/>
      <c r="D11" s="71"/>
      <c r="E11" s="71"/>
      <c r="F11" s="71"/>
    </row>
    <row r="12" spans="1:6" ht="16.5">
      <c r="A12" s="71" t="s">
        <v>103</v>
      </c>
      <c r="B12" s="71"/>
      <c r="C12" s="71"/>
      <c r="D12" s="71"/>
      <c r="E12" s="71"/>
      <c r="F12" s="71"/>
    </row>
    <row r="14" spans="1:6" ht="15.75" thickBot="1">
      <c r="A14" s="72"/>
      <c r="B14" s="72"/>
      <c r="C14" s="72"/>
      <c r="D14" s="72"/>
      <c r="E14" s="72"/>
      <c r="F14" s="9" t="s">
        <v>0</v>
      </c>
    </row>
    <row r="15" spans="1:6" ht="15" customHeight="1">
      <c r="A15" s="77" t="s">
        <v>1</v>
      </c>
      <c r="B15" s="73" t="s">
        <v>4</v>
      </c>
      <c r="C15" s="73" t="s">
        <v>5</v>
      </c>
      <c r="D15" s="73" t="s">
        <v>2</v>
      </c>
      <c r="E15" s="73" t="s">
        <v>3</v>
      </c>
      <c r="F15" s="75" t="s">
        <v>85</v>
      </c>
    </row>
    <row r="16" spans="1:6" ht="29.25" customHeight="1" thickBot="1">
      <c r="A16" s="78"/>
      <c r="B16" s="74"/>
      <c r="C16" s="74"/>
      <c r="D16" s="74"/>
      <c r="E16" s="74"/>
      <c r="F16" s="76"/>
    </row>
    <row r="17" spans="1:6" ht="48">
      <c r="A17" s="54" t="s">
        <v>104</v>
      </c>
      <c r="B17" s="55" t="s">
        <v>98</v>
      </c>
      <c r="C17" s="56"/>
      <c r="D17" s="57"/>
      <c r="E17" s="57"/>
      <c r="F17" s="48">
        <f>F18</f>
        <v>1</v>
      </c>
    </row>
    <row r="18" spans="1:6" ht="30.75">
      <c r="A18" s="36" t="s">
        <v>73</v>
      </c>
      <c r="B18" s="37" t="s">
        <v>99</v>
      </c>
      <c r="C18" s="38"/>
      <c r="D18" s="39"/>
      <c r="E18" s="39"/>
      <c r="F18" s="44">
        <f>F19</f>
        <v>1</v>
      </c>
    </row>
    <row r="19" spans="1:6" ht="30.75">
      <c r="A19" s="30" t="s">
        <v>58</v>
      </c>
      <c r="B19" s="31" t="s">
        <v>99</v>
      </c>
      <c r="C19" s="33">
        <v>200</v>
      </c>
      <c r="D19" s="33"/>
      <c r="E19" s="33"/>
      <c r="F19" s="40">
        <f>F20</f>
        <v>1</v>
      </c>
    </row>
    <row r="20" spans="1:6" ht="15">
      <c r="A20" s="30" t="s">
        <v>24</v>
      </c>
      <c r="B20" s="31" t="s">
        <v>99</v>
      </c>
      <c r="C20" s="33">
        <v>200</v>
      </c>
      <c r="D20" s="33" t="s">
        <v>20</v>
      </c>
      <c r="E20" s="33" t="s">
        <v>16</v>
      </c>
      <c r="F20" s="40">
        <f>F21</f>
        <v>1</v>
      </c>
    </row>
    <row r="21" spans="1:6" ht="15">
      <c r="A21" s="30" t="s">
        <v>33</v>
      </c>
      <c r="B21" s="31" t="s">
        <v>99</v>
      </c>
      <c r="C21" s="33">
        <v>200</v>
      </c>
      <c r="D21" s="33" t="s">
        <v>20</v>
      </c>
      <c r="E21" s="33" t="s">
        <v>34</v>
      </c>
      <c r="F21" s="40">
        <v>1</v>
      </c>
    </row>
    <row r="22" spans="1:6" ht="32.25">
      <c r="A22" s="46" t="s">
        <v>76</v>
      </c>
      <c r="B22" s="34" t="s">
        <v>93</v>
      </c>
      <c r="C22" s="53"/>
      <c r="D22" s="35"/>
      <c r="E22" s="35"/>
      <c r="F22" s="43">
        <f>F23</f>
        <v>11.3</v>
      </c>
    </row>
    <row r="23" spans="1:6" ht="15">
      <c r="A23" s="36" t="s">
        <v>77</v>
      </c>
      <c r="B23" s="37" t="s">
        <v>94</v>
      </c>
      <c r="C23" s="38"/>
      <c r="D23" s="39"/>
      <c r="E23" s="39"/>
      <c r="F23" s="44">
        <f>F24</f>
        <v>11.3</v>
      </c>
    </row>
    <row r="24" spans="1:6" ht="30.75">
      <c r="A24" s="30" t="s">
        <v>58</v>
      </c>
      <c r="B24" s="31" t="s">
        <v>94</v>
      </c>
      <c r="C24" s="33" t="s">
        <v>13</v>
      </c>
      <c r="D24" s="33"/>
      <c r="E24" s="33"/>
      <c r="F24" s="40">
        <f>F25</f>
        <v>11.3</v>
      </c>
    </row>
    <row r="25" spans="1:6" ht="15">
      <c r="A25" s="30" t="s">
        <v>43</v>
      </c>
      <c r="B25" s="31" t="s">
        <v>94</v>
      </c>
      <c r="C25" s="33" t="s">
        <v>13</v>
      </c>
      <c r="D25" s="33" t="s">
        <v>30</v>
      </c>
      <c r="E25" s="33" t="s">
        <v>16</v>
      </c>
      <c r="F25" s="40">
        <f>F26</f>
        <v>11.3</v>
      </c>
    </row>
    <row r="26" spans="1:6" ht="15">
      <c r="A26" s="30" t="s">
        <v>78</v>
      </c>
      <c r="B26" s="31" t="s">
        <v>94</v>
      </c>
      <c r="C26" s="33" t="s">
        <v>13</v>
      </c>
      <c r="D26" s="33" t="s">
        <v>30</v>
      </c>
      <c r="E26" s="33" t="s">
        <v>79</v>
      </c>
      <c r="F26" s="40">
        <v>11.3</v>
      </c>
    </row>
    <row r="27" spans="1:6" s="2" customFormat="1" ht="15.75">
      <c r="A27" s="46" t="s">
        <v>91</v>
      </c>
      <c r="B27" s="34" t="s">
        <v>92</v>
      </c>
      <c r="C27" s="53"/>
      <c r="D27" s="35"/>
      <c r="E27" s="35"/>
      <c r="F27" s="58">
        <f>F28</f>
        <v>28.5</v>
      </c>
    </row>
    <row r="28" spans="1:6" ht="30.75">
      <c r="A28" s="36" t="s">
        <v>83</v>
      </c>
      <c r="B28" s="37" t="s">
        <v>92</v>
      </c>
      <c r="C28" s="39">
        <v>200</v>
      </c>
      <c r="D28" s="39"/>
      <c r="E28" s="39"/>
      <c r="F28" s="59">
        <f>F29</f>
        <v>28.5</v>
      </c>
    </row>
    <row r="29" spans="1:6" ht="15">
      <c r="A29" s="30" t="s">
        <v>100</v>
      </c>
      <c r="B29" s="31" t="s">
        <v>92</v>
      </c>
      <c r="C29" s="33">
        <v>200</v>
      </c>
      <c r="D29" s="33" t="s">
        <v>90</v>
      </c>
      <c r="E29" s="33" t="s">
        <v>16</v>
      </c>
      <c r="F29" s="60">
        <f>F30</f>
        <v>28.5</v>
      </c>
    </row>
    <row r="30" spans="1:6" ht="15">
      <c r="A30" s="30" t="s">
        <v>101</v>
      </c>
      <c r="B30" s="31" t="s">
        <v>92</v>
      </c>
      <c r="C30" s="33">
        <v>200</v>
      </c>
      <c r="D30" s="33" t="s">
        <v>90</v>
      </c>
      <c r="E30" s="33" t="s">
        <v>6</v>
      </c>
      <c r="F30" s="60">
        <v>28.5</v>
      </c>
    </row>
    <row r="31" spans="1:6" ht="32.25">
      <c r="A31" s="61" t="s">
        <v>105</v>
      </c>
      <c r="B31" s="34" t="s">
        <v>106</v>
      </c>
      <c r="C31" s="62"/>
      <c r="D31" s="63"/>
      <c r="E31" s="63"/>
      <c r="F31" s="43">
        <f>F32</f>
        <v>1565.5</v>
      </c>
    </row>
    <row r="32" spans="1:6" ht="30.75">
      <c r="A32" s="64" t="s">
        <v>107</v>
      </c>
      <c r="B32" s="31" t="s">
        <v>108</v>
      </c>
      <c r="C32" s="65"/>
      <c r="D32" s="66"/>
      <c r="E32" s="66"/>
      <c r="F32" s="40">
        <f>F33</f>
        <v>1565.5</v>
      </c>
    </row>
    <row r="33" spans="1:6" ht="30.75">
      <c r="A33" s="64" t="s">
        <v>109</v>
      </c>
      <c r="B33" s="31" t="s">
        <v>110</v>
      </c>
      <c r="C33" s="66"/>
      <c r="D33" s="66"/>
      <c r="E33" s="66"/>
      <c r="F33" s="40">
        <f>F34</f>
        <v>1565.5</v>
      </c>
    </row>
    <row r="34" spans="1:6" ht="30.75">
      <c r="A34" s="64" t="s">
        <v>58</v>
      </c>
      <c r="B34" s="31" t="s">
        <v>110</v>
      </c>
      <c r="C34" s="66" t="s">
        <v>13</v>
      </c>
      <c r="D34" s="66"/>
      <c r="E34" s="66"/>
      <c r="F34" s="40">
        <f>F35</f>
        <v>1565.5</v>
      </c>
    </row>
    <row r="35" spans="1:6" ht="15">
      <c r="A35" s="67" t="s">
        <v>7</v>
      </c>
      <c r="B35" s="31" t="s">
        <v>110</v>
      </c>
      <c r="C35" s="66" t="s">
        <v>13</v>
      </c>
      <c r="D35" s="66" t="s">
        <v>8</v>
      </c>
      <c r="E35" s="66" t="s">
        <v>16</v>
      </c>
      <c r="F35" s="40">
        <f>F36</f>
        <v>1565.5</v>
      </c>
    </row>
    <row r="36" spans="1:6" ht="15">
      <c r="A36" s="68" t="s">
        <v>9</v>
      </c>
      <c r="B36" s="31" t="s">
        <v>110</v>
      </c>
      <c r="C36" s="33" t="s">
        <v>13</v>
      </c>
      <c r="D36" s="33" t="s">
        <v>8</v>
      </c>
      <c r="E36" s="33" t="s">
        <v>6</v>
      </c>
      <c r="F36" s="40">
        <v>1565.5</v>
      </c>
    </row>
    <row r="37" spans="1:6" ht="32.25">
      <c r="A37" s="46" t="s">
        <v>14</v>
      </c>
      <c r="B37" s="34" t="s">
        <v>52</v>
      </c>
      <c r="C37" s="53"/>
      <c r="D37" s="35"/>
      <c r="E37" s="35"/>
      <c r="F37" s="43">
        <f>F38</f>
        <v>27.8</v>
      </c>
    </row>
    <row r="38" spans="1:6" ht="15">
      <c r="A38" s="36" t="s">
        <v>53</v>
      </c>
      <c r="B38" s="37" t="s">
        <v>111</v>
      </c>
      <c r="C38" s="38"/>
      <c r="D38" s="39"/>
      <c r="E38" s="39"/>
      <c r="F38" s="44">
        <f>F39</f>
        <v>27.8</v>
      </c>
    </row>
    <row r="39" spans="1:6" ht="30.75">
      <c r="A39" s="30" t="s">
        <v>58</v>
      </c>
      <c r="B39" s="31" t="s">
        <v>111</v>
      </c>
      <c r="C39" s="33" t="s">
        <v>13</v>
      </c>
      <c r="D39" s="33"/>
      <c r="E39" s="33"/>
      <c r="F39" s="40">
        <f>F40</f>
        <v>27.8</v>
      </c>
    </row>
    <row r="40" spans="1:6" ht="15">
      <c r="A40" s="30" t="s">
        <v>7</v>
      </c>
      <c r="B40" s="31" t="s">
        <v>111</v>
      </c>
      <c r="C40" s="33" t="s">
        <v>13</v>
      </c>
      <c r="D40" s="33" t="s">
        <v>8</v>
      </c>
      <c r="E40" s="33" t="s">
        <v>16</v>
      </c>
      <c r="F40" s="40">
        <f>F41</f>
        <v>27.8</v>
      </c>
    </row>
    <row r="41" spans="1:6" ht="15">
      <c r="A41" s="30" t="s">
        <v>9</v>
      </c>
      <c r="B41" s="31" t="s">
        <v>111</v>
      </c>
      <c r="C41" s="33" t="s">
        <v>13</v>
      </c>
      <c r="D41" s="33" t="s">
        <v>8</v>
      </c>
      <c r="E41" s="33" t="s">
        <v>6</v>
      </c>
      <c r="F41" s="40">
        <v>27.8</v>
      </c>
    </row>
    <row r="42" spans="1:6" ht="15" customHeight="1" hidden="1">
      <c r="A42" s="46" t="s">
        <v>74</v>
      </c>
      <c r="B42" s="34" t="s">
        <v>112</v>
      </c>
      <c r="C42" s="35"/>
      <c r="D42" s="35"/>
      <c r="E42" s="35"/>
      <c r="F42" s="43">
        <f>F43</f>
        <v>25</v>
      </c>
    </row>
    <row r="43" spans="1:6" ht="30.75" customHeight="1" hidden="1">
      <c r="A43" s="36" t="s">
        <v>75</v>
      </c>
      <c r="B43" s="37" t="s">
        <v>112</v>
      </c>
      <c r="C43" s="38"/>
      <c r="D43" s="39"/>
      <c r="E43" s="39"/>
      <c r="F43" s="44">
        <f>F44</f>
        <v>25</v>
      </c>
    </row>
    <row r="44" spans="1:6" ht="15" customHeight="1" hidden="1">
      <c r="A44" s="30" t="s">
        <v>41</v>
      </c>
      <c r="B44" s="31" t="s">
        <v>113</v>
      </c>
      <c r="C44" s="32"/>
      <c r="D44" s="33"/>
      <c r="E44" s="33"/>
      <c r="F44" s="40">
        <f>F45</f>
        <v>25</v>
      </c>
    </row>
    <row r="45" spans="1:6" ht="15.75" customHeight="1" hidden="1">
      <c r="A45" s="30" t="s">
        <v>58</v>
      </c>
      <c r="B45" s="31" t="s">
        <v>113</v>
      </c>
      <c r="C45" s="33" t="s">
        <v>13</v>
      </c>
      <c r="D45" s="33"/>
      <c r="E45" s="33"/>
      <c r="F45" s="40">
        <f>F46</f>
        <v>25</v>
      </c>
    </row>
    <row r="46" spans="1:6" ht="15">
      <c r="A46" s="30" t="s">
        <v>43</v>
      </c>
      <c r="B46" s="31" t="s">
        <v>113</v>
      </c>
      <c r="C46" s="33" t="s">
        <v>13</v>
      </c>
      <c r="D46" s="33" t="s">
        <v>30</v>
      </c>
      <c r="E46" s="33" t="s">
        <v>16</v>
      </c>
      <c r="F46" s="40">
        <f>F47</f>
        <v>25</v>
      </c>
    </row>
    <row r="47" spans="1:6" ht="15">
      <c r="A47" s="30" t="s">
        <v>44</v>
      </c>
      <c r="B47" s="31" t="s">
        <v>113</v>
      </c>
      <c r="C47" s="33" t="s">
        <v>13</v>
      </c>
      <c r="D47" s="33" t="s">
        <v>30</v>
      </c>
      <c r="E47" s="33" t="s">
        <v>45</v>
      </c>
      <c r="F47" s="40">
        <f>25</f>
        <v>25</v>
      </c>
    </row>
    <row r="48" spans="1:6" ht="15.75">
      <c r="A48" s="18" t="s">
        <v>17</v>
      </c>
      <c r="B48" s="16" t="s">
        <v>18</v>
      </c>
      <c r="C48" s="17"/>
      <c r="D48" s="17"/>
      <c r="E48" s="17"/>
      <c r="F48" s="23">
        <f>F49+F53+F67+F75+F87+F98+F102+F106+F110+F114+F83+F118+F71+F63+F94+F79</f>
        <v>3633.4000000000005</v>
      </c>
    </row>
    <row r="49" spans="1:6" ht="15">
      <c r="A49" s="10" t="s">
        <v>19</v>
      </c>
      <c r="B49" s="11" t="s">
        <v>22</v>
      </c>
      <c r="C49" s="3"/>
      <c r="D49" s="3"/>
      <c r="E49" s="3"/>
      <c r="F49" s="22">
        <f>F50</f>
        <v>703.7</v>
      </c>
    </row>
    <row r="50" spans="1:6" ht="62.25">
      <c r="A50" s="10" t="s">
        <v>23</v>
      </c>
      <c r="B50" s="11" t="s">
        <v>22</v>
      </c>
      <c r="C50" s="3" t="s">
        <v>26</v>
      </c>
      <c r="D50" s="3"/>
      <c r="E50" s="3"/>
      <c r="F50" s="22">
        <f>F51</f>
        <v>703.7</v>
      </c>
    </row>
    <row r="51" spans="1:6" ht="15">
      <c r="A51" s="10" t="s">
        <v>24</v>
      </c>
      <c r="B51" s="11" t="s">
        <v>22</v>
      </c>
      <c r="C51" s="3" t="s">
        <v>26</v>
      </c>
      <c r="D51" s="3" t="s">
        <v>20</v>
      </c>
      <c r="E51" s="3" t="s">
        <v>16</v>
      </c>
      <c r="F51" s="22">
        <f>F52</f>
        <v>703.7</v>
      </c>
    </row>
    <row r="52" spans="1:6" ht="30.75">
      <c r="A52" s="10" t="s">
        <v>25</v>
      </c>
      <c r="B52" s="11" t="s">
        <v>22</v>
      </c>
      <c r="C52" s="3" t="s">
        <v>26</v>
      </c>
      <c r="D52" s="3" t="s">
        <v>20</v>
      </c>
      <c r="E52" s="3" t="s">
        <v>21</v>
      </c>
      <c r="F52" s="22">
        <v>703.7</v>
      </c>
    </row>
    <row r="53" spans="1:6" ht="15">
      <c r="A53" s="10" t="s">
        <v>27</v>
      </c>
      <c r="B53" s="11" t="s">
        <v>28</v>
      </c>
      <c r="C53" s="3"/>
      <c r="D53" s="3"/>
      <c r="E53" s="3"/>
      <c r="F53" s="22">
        <f>F54+F57+F60</f>
        <v>705.7</v>
      </c>
    </row>
    <row r="54" spans="1:6" ht="62.25">
      <c r="A54" s="10" t="s">
        <v>23</v>
      </c>
      <c r="B54" s="11" t="s">
        <v>28</v>
      </c>
      <c r="C54" s="3" t="s">
        <v>26</v>
      </c>
      <c r="D54" s="3"/>
      <c r="E54" s="3"/>
      <c r="F54" s="22">
        <f>F55</f>
        <v>403.6</v>
      </c>
    </row>
    <row r="55" spans="1:6" ht="15">
      <c r="A55" s="10" t="s">
        <v>24</v>
      </c>
      <c r="B55" s="11" t="s">
        <v>28</v>
      </c>
      <c r="C55" s="3" t="s">
        <v>26</v>
      </c>
      <c r="D55" s="3" t="s">
        <v>20</v>
      </c>
      <c r="E55" s="3" t="s">
        <v>16</v>
      </c>
      <c r="F55" s="22">
        <f>F56</f>
        <v>403.6</v>
      </c>
    </row>
    <row r="56" spans="1:6" ht="46.5">
      <c r="A56" s="10" t="s">
        <v>29</v>
      </c>
      <c r="B56" s="11" t="s">
        <v>28</v>
      </c>
      <c r="C56" s="3" t="s">
        <v>26</v>
      </c>
      <c r="D56" s="3" t="s">
        <v>20</v>
      </c>
      <c r="E56" s="3" t="s">
        <v>30</v>
      </c>
      <c r="F56" s="22">
        <v>403.6</v>
      </c>
    </row>
    <row r="57" spans="1:6" ht="30.75">
      <c r="A57" s="10" t="s">
        <v>58</v>
      </c>
      <c r="B57" s="11" t="s">
        <v>28</v>
      </c>
      <c r="C57" s="3" t="s">
        <v>13</v>
      </c>
      <c r="D57" s="3"/>
      <c r="E57" s="3"/>
      <c r="F57" s="22">
        <f>F58</f>
        <v>295.4</v>
      </c>
    </row>
    <row r="58" spans="1:6" ht="15">
      <c r="A58" s="10" t="s">
        <v>24</v>
      </c>
      <c r="B58" s="11" t="s">
        <v>28</v>
      </c>
      <c r="C58" s="3" t="s">
        <v>13</v>
      </c>
      <c r="D58" s="3" t="s">
        <v>20</v>
      </c>
      <c r="E58" s="3" t="s">
        <v>16</v>
      </c>
      <c r="F58" s="22">
        <f>F59</f>
        <v>295.4</v>
      </c>
    </row>
    <row r="59" spans="1:6" ht="46.5">
      <c r="A59" s="10" t="s">
        <v>29</v>
      </c>
      <c r="B59" s="11" t="s">
        <v>28</v>
      </c>
      <c r="C59" s="3" t="s">
        <v>13</v>
      </c>
      <c r="D59" s="3" t="s">
        <v>20</v>
      </c>
      <c r="E59" s="3" t="s">
        <v>30</v>
      </c>
      <c r="F59" s="22">
        <v>295.4</v>
      </c>
    </row>
    <row r="60" spans="1:6" ht="15">
      <c r="A60" s="10" t="s">
        <v>31</v>
      </c>
      <c r="B60" s="11" t="s">
        <v>28</v>
      </c>
      <c r="C60" s="3" t="s">
        <v>32</v>
      </c>
      <c r="D60" s="3"/>
      <c r="E60" s="3"/>
      <c r="F60" s="22">
        <f>F61</f>
        <v>6.699999999999999</v>
      </c>
    </row>
    <row r="61" spans="1:6" ht="15" customHeight="1" hidden="1">
      <c r="A61" s="10" t="s">
        <v>24</v>
      </c>
      <c r="B61" s="11" t="s">
        <v>28</v>
      </c>
      <c r="C61" s="3" t="s">
        <v>32</v>
      </c>
      <c r="D61" s="3" t="s">
        <v>20</v>
      </c>
      <c r="E61" s="3" t="s">
        <v>16</v>
      </c>
      <c r="F61" s="22">
        <f>F62</f>
        <v>6.699999999999999</v>
      </c>
    </row>
    <row r="62" spans="1:6" ht="15" customHeight="1" hidden="1">
      <c r="A62" s="10" t="s">
        <v>29</v>
      </c>
      <c r="B62" s="11" t="s">
        <v>28</v>
      </c>
      <c r="C62" s="3" t="s">
        <v>32</v>
      </c>
      <c r="D62" s="3" t="s">
        <v>20</v>
      </c>
      <c r="E62" s="3" t="s">
        <v>30</v>
      </c>
      <c r="F62" s="22">
        <v>6.699999999999999</v>
      </c>
    </row>
    <row r="63" spans="1:6" ht="46.5" customHeight="1" hidden="1">
      <c r="A63" s="10" t="s">
        <v>88</v>
      </c>
      <c r="B63" s="11" t="s">
        <v>89</v>
      </c>
      <c r="C63" s="3"/>
      <c r="D63" s="3"/>
      <c r="E63" s="3"/>
      <c r="F63" s="22">
        <f>F64</f>
        <v>92</v>
      </c>
    </row>
    <row r="64" spans="1:6" ht="30.75">
      <c r="A64" s="10" t="s">
        <v>58</v>
      </c>
      <c r="B64" s="11" t="s">
        <v>89</v>
      </c>
      <c r="C64" s="3" t="s">
        <v>13</v>
      </c>
      <c r="D64" s="3"/>
      <c r="E64" s="3"/>
      <c r="F64" s="22">
        <f>F65</f>
        <v>92</v>
      </c>
    </row>
    <row r="65" spans="1:6" ht="30.75">
      <c r="A65" s="10" t="s">
        <v>114</v>
      </c>
      <c r="B65" s="11" t="s">
        <v>89</v>
      </c>
      <c r="C65" s="3" t="s">
        <v>13</v>
      </c>
      <c r="D65" s="3" t="s">
        <v>6</v>
      </c>
      <c r="E65" s="3" t="s">
        <v>16</v>
      </c>
      <c r="F65" s="22">
        <f>F66</f>
        <v>92</v>
      </c>
    </row>
    <row r="66" spans="1:6" ht="15">
      <c r="A66" s="10" t="s">
        <v>87</v>
      </c>
      <c r="B66" s="11" t="s">
        <v>89</v>
      </c>
      <c r="C66" s="3" t="s">
        <v>13</v>
      </c>
      <c r="D66" s="3" t="s">
        <v>6</v>
      </c>
      <c r="E66" s="3" t="s">
        <v>90</v>
      </c>
      <c r="F66" s="22">
        <f>92</f>
        <v>92</v>
      </c>
    </row>
    <row r="67" spans="1:6" ht="15">
      <c r="A67" s="10" t="s">
        <v>35</v>
      </c>
      <c r="B67" s="11" t="s">
        <v>36</v>
      </c>
      <c r="C67" s="3"/>
      <c r="D67" s="3"/>
      <c r="E67" s="3"/>
      <c r="F67" s="22">
        <f>F68</f>
        <v>87.9</v>
      </c>
    </row>
    <row r="68" spans="1:6" ht="15">
      <c r="A68" s="10" t="s">
        <v>31</v>
      </c>
      <c r="B68" s="11" t="s">
        <v>36</v>
      </c>
      <c r="C68" s="3" t="s">
        <v>32</v>
      </c>
      <c r="D68" s="3"/>
      <c r="E68" s="3"/>
      <c r="F68" s="22">
        <f>F69</f>
        <v>87.9</v>
      </c>
    </row>
    <row r="69" spans="1:6" ht="15">
      <c r="A69" s="10" t="s">
        <v>24</v>
      </c>
      <c r="B69" s="11" t="s">
        <v>36</v>
      </c>
      <c r="C69" s="3" t="s">
        <v>32</v>
      </c>
      <c r="D69" s="3" t="s">
        <v>20</v>
      </c>
      <c r="E69" s="3" t="s">
        <v>16</v>
      </c>
      <c r="F69" s="22">
        <f>F70</f>
        <v>87.9</v>
      </c>
    </row>
    <row r="70" spans="1:6" ht="15">
      <c r="A70" s="10" t="s">
        <v>33</v>
      </c>
      <c r="B70" s="11" t="s">
        <v>36</v>
      </c>
      <c r="C70" s="3" t="s">
        <v>32</v>
      </c>
      <c r="D70" s="3" t="s">
        <v>20</v>
      </c>
      <c r="E70" s="3" t="s">
        <v>34</v>
      </c>
      <c r="F70" s="22">
        <v>87.9</v>
      </c>
    </row>
    <row r="71" spans="1:6" ht="15">
      <c r="A71" s="30" t="s">
        <v>77</v>
      </c>
      <c r="B71" s="31" t="s">
        <v>80</v>
      </c>
      <c r="C71" s="33"/>
      <c r="D71" s="33"/>
      <c r="E71" s="33"/>
      <c r="F71" s="40">
        <f>F72</f>
        <v>21.900000000000002</v>
      </c>
    </row>
    <row r="72" spans="1:6" ht="30.75">
      <c r="A72" s="30" t="s">
        <v>72</v>
      </c>
      <c r="B72" s="31" t="s">
        <v>80</v>
      </c>
      <c r="C72" s="33" t="s">
        <v>13</v>
      </c>
      <c r="D72" s="33"/>
      <c r="E72" s="33"/>
      <c r="F72" s="40">
        <f>F73</f>
        <v>21.900000000000002</v>
      </c>
    </row>
    <row r="73" spans="1:6" ht="15">
      <c r="A73" s="30" t="s">
        <v>43</v>
      </c>
      <c r="B73" s="31" t="s">
        <v>80</v>
      </c>
      <c r="C73" s="33" t="s">
        <v>13</v>
      </c>
      <c r="D73" s="33" t="s">
        <v>30</v>
      </c>
      <c r="E73" s="33" t="s">
        <v>16</v>
      </c>
      <c r="F73" s="40">
        <f>F74</f>
        <v>21.900000000000002</v>
      </c>
    </row>
    <row r="74" spans="1:6" ht="15">
      <c r="A74" s="30" t="s">
        <v>78</v>
      </c>
      <c r="B74" s="31" t="s">
        <v>80</v>
      </c>
      <c r="C74" s="33" t="s">
        <v>13</v>
      </c>
      <c r="D74" s="33" t="s">
        <v>30</v>
      </c>
      <c r="E74" s="33" t="s">
        <v>79</v>
      </c>
      <c r="F74" s="40">
        <v>21.900000000000002</v>
      </c>
    </row>
    <row r="75" spans="1:6" ht="15" customHeight="1" hidden="1">
      <c r="A75" s="10" t="s">
        <v>59</v>
      </c>
      <c r="B75" s="11" t="s">
        <v>60</v>
      </c>
      <c r="C75" s="3"/>
      <c r="D75" s="3"/>
      <c r="E75" s="3"/>
      <c r="F75" s="22">
        <f>F76</f>
        <v>20.7</v>
      </c>
    </row>
    <row r="76" spans="1:6" ht="30.75" customHeight="1" hidden="1">
      <c r="A76" s="10" t="s">
        <v>61</v>
      </c>
      <c r="B76" s="11" t="s">
        <v>60</v>
      </c>
      <c r="C76" s="3" t="s">
        <v>62</v>
      </c>
      <c r="D76" s="3"/>
      <c r="E76" s="3"/>
      <c r="F76" s="22">
        <f>F77</f>
        <v>20.7</v>
      </c>
    </row>
    <row r="77" spans="1:6" ht="15" customHeight="1" hidden="1">
      <c r="A77" s="10" t="s">
        <v>63</v>
      </c>
      <c r="B77" s="11" t="s">
        <v>60</v>
      </c>
      <c r="C77" s="3" t="s">
        <v>62</v>
      </c>
      <c r="D77" s="3" t="s">
        <v>64</v>
      </c>
      <c r="E77" s="3" t="s">
        <v>16</v>
      </c>
      <c r="F77" s="22">
        <f>F78</f>
        <v>20.7</v>
      </c>
    </row>
    <row r="78" spans="1:6" ht="15" customHeight="1" hidden="1">
      <c r="A78" s="10" t="s">
        <v>65</v>
      </c>
      <c r="B78" s="11" t="s">
        <v>60</v>
      </c>
      <c r="C78" s="3" t="s">
        <v>62</v>
      </c>
      <c r="D78" s="3" t="s">
        <v>64</v>
      </c>
      <c r="E78" s="3" t="s">
        <v>6</v>
      </c>
      <c r="F78" s="22">
        <v>20.7</v>
      </c>
    </row>
    <row r="79" spans="1:6" ht="62.25">
      <c r="A79" s="10" t="s">
        <v>81</v>
      </c>
      <c r="B79" s="11" t="s">
        <v>82</v>
      </c>
      <c r="C79" s="3"/>
      <c r="D79" s="3"/>
      <c r="E79" s="3"/>
      <c r="F79" s="22">
        <f>F80</f>
        <v>28.9</v>
      </c>
    </row>
    <row r="80" spans="1:6" ht="15">
      <c r="A80" s="10" t="s">
        <v>61</v>
      </c>
      <c r="B80" s="11" t="s">
        <v>82</v>
      </c>
      <c r="C80" s="42">
        <v>500</v>
      </c>
      <c r="D80" s="3"/>
      <c r="E80" s="3"/>
      <c r="F80" s="22">
        <f>F81</f>
        <v>28.9</v>
      </c>
    </row>
    <row r="81" spans="1:6" ht="46.5">
      <c r="A81" s="10" t="s">
        <v>63</v>
      </c>
      <c r="B81" s="11" t="s">
        <v>82</v>
      </c>
      <c r="C81" s="42">
        <v>500</v>
      </c>
      <c r="D81" s="3" t="s">
        <v>64</v>
      </c>
      <c r="E81" s="3" t="s">
        <v>16</v>
      </c>
      <c r="F81" s="22">
        <f>F82</f>
        <v>28.9</v>
      </c>
    </row>
    <row r="82" spans="1:6" ht="15">
      <c r="A82" s="10" t="s">
        <v>65</v>
      </c>
      <c r="B82" s="11" t="s">
        <v>82</v>
      </c>
      <c r="C82" s="42">
        <v>500</v>
      </c>
      <c r="D82" s="3" t="s">
        <v>64</v>
      </c>
      <c r="E82" s="3" t="s">
        <v>6</v>
      </c>
      <c r="F82" s="22">
        <v>28.9</v>
      </c>
    </row>
    <row r="83" spans="1:6" ht="62.25">
      <c r="A83" s="10" t="s">
        <v>68</v>
      </c>
      <c r="B83" s="11" t="s">
        <v>69</v>
      </c>
      <c r="C83" s="3"/>
      <c r="D83" s="3"/>
      <c r="E83" s="3"/>
      <c r="F83" s="22">
        <f>F84</f>
        <v>19</v>
      </c>
    </row>
    <row r="84" spans="1:6" ht="15">
      <c r="A84" s="10" t="s">
        <v>61</v>
      </c>
      <c r="B84" s="11" t="s">
        <v>69</v>
      </c>
      <c r="C84" s="25" t="s">
        <v>62</v>
      </c>
      <c r="D84" s="3"/>
      <c r="E84" s="3"/>
      <c r="F84" s="22">
        <f>F85</f>
        <v>19</v>
      </c>
    </row>
    <row r="85" spans="1:6" ht="15">
      <c r="A85" s="10" t="s">
        <v>24</v>
      </c>
      <c r="B85" s="11" t="s">
        <v>69</v>
      </c>
      <c r="C85" s="25" t="s">
        <v>62</v>
      </c>
      <c r="D85" s="3" t="s">
        <v>20</v>
      </c>
      <c r="E85" s="3" t="s">
        <v>16</v>
      </c>
      <c r="F85" s="22">
        <f>F86</f>
        <v>19</v>
      </c>
    </row>
    <row r="86" spans="1:6" ht="15">
      <c r="A86" s="10" t="s">
        <v>33</v>
      </c>
      <c r="B86" s="11" t="s">
        <v>69</v>
      </c>
      <c r="C86" s="25" t="s">
        <v>62</v>
      </c>
      <c r="D86" s="3" t="s">
        <v>20</v>
      </c>
      <c r="E86" s="3" t="s">
        <v>34</v>
      </c>
      <c r="F86" s="22">
        <v>19</v>
      </c>
    </row>
    <row r="87" spans="1:6" ht="30.75">
      <c r="A87" s="10" t="s">
        <v>37</v>
      </c>
      <c r="B87" s="11" t="s">
        <v>38</v>
      </c>
      <c r="C87" s="3"/>
      <c r="D87" s="3"/>
      <c r="E87" s="3"/>
      <c r="F87" s="22">
        <f>F88+F91</f>
        <v>100</v>
      </c>
    </row>
    <row r="88" spans="1:6" ht="62.25">
      <c r="A88" s="10" t="s">
        <v>23</v>
      </c>
      <c r="B88" s="11" t="s">
        <v>38</v>
      </c>
      <c r="C88" s="3" t="s">
        <v>26</v>
      </c>
      <c r="D88" s="3"/>
      <c r="E88" s="3"/>
      <c r="F88" s="22">
        <f>F89</f>
        <v>89.7</v>
      </c>
    </row>
    <row r="89" spans="1:6" ht="15">
      <c r="A89" s="10" t="s">
        <v>39</v>
      </c>
      <c r="B89" s="11" t="s">
        <v>38</v>
      </c>
      <c r="C89" s="3" t="s">
        <v>26</v>
      </c>
      <c r="D89" s="3" t="s">
        <v>21</v>
      </c>
      <c r="E89" s="3" t="s">
        <v>16</v>
      </c>
      <c r="F89" s="22">
        <f>F90</f>
        <v>89.7</v>
      </c>
    </row>
    <row r="90" spans="1:6" ht="15">
      <c r="A90" s="10" t="s">
        <v>40</v>
      </c>
      <c r="B90" s="11" t="s">
        <v>38</v>
      </c>
      <c r="C90" s="3" t="s">
        <v>26</v>
      </c>
      <c r="D90" s="3" t="s">
        <v>21</v>
      </c>
      <c r="E90" s="3" t="s">
        <v>6</v>
      </c>
      <c r="F90" s="22">
        <v>89.7</v>
      </c>
    </row>
    <row r="91" spans="1:6" ht="30.75">
      <c r="A91" s="10" t="s">
        <v>58</v>
      </c>
      <c r="B91" s="11" t="s">
        <v>38</v>
      </c>
      <c r="C91" s="3" t="s">
        <v>13</v>
      </c>
      <c r="D91" s="3"/>
      <c r="E91" s="3"/>
      <c r="F91" s="22">
        <f>F92</f>
        <v>10.3</v>
      </c>
    </row>
    <row r="92" spans="1:6" ht="15">
      <c r="A92" s="10" t="s">
        <v>39</v>
      </c>
      <c r="B92" s="11" t="s">
        <v>38</v>
      </c>
      <c r="C92" s="3" t="s">
        <v>13</v>
      </c>
      <c r="D92" s="3" t="s">
        <v>21</v>
      </c>
      <c r="E92" s="3" t="s">
        <v>16</v>
      </c>
      <c r="F92" s="22">
        <f>F93</f>
        <v>10.3</v>
      </c>
    </row>
    <row r="93" spans="1:6" ht="15">
      <c r="A93" s="10" t="s">
        <v>40</v>
      </c>
      <c r="B93" s="11" t="s">
        <v>38</v>
      </c>
      <c r="C93" s="3" t="s">
        <v>13</v>
      </c>
      <c r="D93" s="3" t="s">
        <v>21</v>
      </c>
      <c r="E93" s="3" t="s">
        <v>6</v>
      </c>
      <c r="F93" s="22">
        <v>10.3</v>
      </c>
    </row>
    <row r="94" spans="1:6" ht="15">
      <c r="A94" s="49" t="s">
        <v>95</v>
      </c>
      <c r="B94" s="50" t="s">
        <v>96</v>
      </c>
      <c r="C94" s="51"/>
      <c r="D94" s="52"/>
      <c r="E94" s="52"/>
      <c r="F94" s="69">
        <f>F95</f>
        <v>50</v>
      </c>
    </row>
    <row r="95" spans="1:6" ht="15" customHeight="1" hidden="1">
      <c r="A95" s="49" t="s">
        <v>72</v>
      </c>
      <c r="B95" s="50" t="s">
        <v>96</v>
      </c>
      <c r="C95" s="52" t="s">
        <v>13</v>
      </c>
      <c r="D95" s="52"/>
      <c r="E95" s="52"/>
      <c r="F95" s="69">
        <f>F96</f>
        <v>50</v>
      </c>
    </row>
    <row r="96" spans="1:6" ht="15" customHeight="1" hidden="1">
      <c r="A96" s="49" t="s">
        <v>7</v>
      </c>
      <c r="B96" s="50" t="s">
        <v>96</v>
      </c>
      <c r="C96" s="52" t="s">
        <v>13</v>
      </c>
      <c r="D96" s="52" t="s">
        <v>8</v>
      </c>
      <c r="E96" s="52" t="s">
        <v>16</v>
      </c>
      <c r="F96" s="69">
        <f>F97</f>
        <v>50</v>
      </c>
    </row>
    <row r="97" spans="1:6" ht="15">
      <c r="A97" s="49" t="s">
        <v>97</v>
      </c>
      <c r="B97" s="50" t="s">
        <v>96</v>
      </c>
      <c r="C97" s="52" t="s">
        <v>13</v>
      </c>
      <c r="D97" s="52" t="s">
        <v>8</v>
      </c>
      <c r="E97" s="52" t="s">
        <v>21</v>
      </c>
      <c r="F97" s="22">
        <f>50</f>
        <v>50</v>
      </c>
    </row>
    <row r="98" spans="1:6" ht="19.5" customHeight="1">
      <c r="A98" s="10" t="s">
        <v>46</v>
      </c>
      <c r="B98" s="11" t="s">
        <v>47</v>
      </c>
      <c r="C98" s="3"/>
      <c r="D98" s="3"/>
      <c r="E98" s="3"/>
      <c r="F98" s="22">
        <f>F99</f>
        <v>413.4</v>
      </c>
    </row>
    <row r="99" spans="1:6" ht="30.75">
      <c r="A99" s="10" t="s">
        <v>58</v>
      </c>
      <c r="B99" s="11" t="s">
        <v>47</v>
      </c>
      <c r="C99" s="3" t="s">
        <v>13</v>
      </c>
      <c r="D99" s="3"/>
      <c r="E99" s="3"/>
      <c r="F99" s="22">
        <f>F100</f>
        <v>413.4</v>
      </c>
    </row>
    <row r="100" spans="1:6" ht="15">
      <c r="A100" s="10" t="s">
        <v>7</v>
      </c>
      <c r="B100" s="11" t="s">
        <v>47</v>
      </c>
      <c r="C100" s="3" t="s">
        <v>13</v>
      </c>
      <c r="D100" s="3" t="s">
        <v>8</v>
      </c>
      <c r="E100" s="3" t="s">
        <v>16</v>
      </c>
      <c r="F100" s="22">
        <f>F101</f>
        <v>413.4</v>
      </c>
    </row>
    <row r="101" spans="1:6" ht="15">
      <c r="A101" s="10" t="s">
        <v>9</v>
      </c>
      <c r="B101" s="11" t="s">
        <v>47</v>
      </c>
      <c r="C101" s="3" t="s">
        <v>13</v>
      </c>
      <c r="D101" s="3" t="s">
        <v>8</v>
      </c>
      <c r="E101" s="3" t="s">
        <v>6</v>
      </c>
      <c r="F101" s="22">
        <v>413.4</v>
      </c>
    </row>
    <row r="102" spans="1:6" ht="46.5">
      <c r="A102" s="10" t="s">
        <v>41</v>
      </c>
      <c r="B102" s="11" t="s">
        <v>42</v>
      </c>
      <c r="C102" s="3"/>
      <c r="D102" s="3"/>
      <c r="E102" s="3"/>
      <c r="F102" s="22">
        <f>F103</f>
        <v>255.5</v>
      </c>
    </row>
    <row r="103" spans="1:6" ht="30.75">
      <c r="A103" s="10" t="s">
        <v>58</v>
      </c>
      <c r="B103" s="11" t="s">
        <v>42</v>
      </c>
      <c r="C103" s="3" t="s">
        <v>13</v>
      </c>
      <c r="D103" s="3"/>
      <c r="E103" s="3"/>
      <c r="F103" s="22">
        <f>F104</f>
        <v>255.5</v>
      </c>
    </row>
    <row r="104" spans="1:6" ht="15">
      <c r="A104" s="10" t="s">
        <v>43</v>
      </c>
      <c r="B104" s="11" t="s">
        <v>42</v>
      </c>
      <c r="C104" s="3" t="s">
        <v>13</v>
      </c>
      <c r="D104" s="3" t="s">
        <v>30</v>
      </c>
      <c r="E104" s="3" t="s">
        <v>16</v>
      </c>
      <c r="F104" s="22">
        <f>F105</f>
        <v>255.5</v>
      </c>
    </row>
    <row r="105" spans="1:6" ht="15">
      <c r="A105" s="10" t="s">
        <v>44</v>
      </c>
      <c r="B105" s="11" t="s">
        <v>42</v>
      </c>
      <c r="C105" s="3" t="s">
        <v>13</v>
      </c>
      <c r="D105" s="3" t="s">
        <v>30</v>
      </c>
      <c r="E105" s="3" t="s">
        <v>45</v>
      </c>
      <c r="F105" s="22">
        <v>255.5</v>
      </c>
    </row>
    <row r="106" spans="1:6" ht="15">
      <c r="A106" s="10" t="s">
        <v>48</v>
      </c>
      <c r="B106" s="11" t="s">
        <v>49</v>
      </c>
      <c r="C106" s="3"/>
      <c r="D106" s="3"/>
      <c r="E106" s="3"/>
      <c r="F106" s="22">
        <f>F107</f>
        <v>96.30000000000001</v>
      </c>
    </row>
    <row r="107" spans="1:6" ht="30.75">
      <c r="A107" s="10" t="s">
        <v>58</v>
      </c>
      <c r="B107" s="11" t="s">
        <v>49</v>
      </c>
      <c r="C107" s="3" t="s">
        <v>13</v>
      </c>
      <c r="D107" s="3"/>
      <c r="E107" s="3"/>
      <c r="F107" s="22">
        <f>F108</f>
        <v>96.30000000000001</v>
      </c>
    </row>
    <row r="108" spans="1:6" ht="15">
      <c r="A108" s="10" t="s">
        <v>7</v>
      </c>
      <c r="B108" s="11" t="s">
        <v>49</v>
      </c>
      <c r="C108" s="3" t="s">
        <v>13</v>
      </c>
      <c r="D108" s="3" t="s">
        <v>8</v>
      </c>
      <c r="E108" s="3" t="s">
        <v>16</v>
      </c>
      <c r="F108" s="22">
        <f>F109</f>
        <v>96.30000000000001</v>
      </c>
    </row>
    <row r="109" spans="1:6" ht="15">
      <c r="A109" s="10" t="s">
        <v>9</v>
      </c>
      <c r="B109" s="11" t="s">
        <v>49</v>
      </c>
      <c r="C109" s="3" t="s">
        <v>13</v>
      </c>
      <c r="D109" s="3" t="s">
        <v>8</v>
      </c>
      <c r="E109" s="3" t="s">
        <v>6</v>
      </c>
      <c r="F109" s="22">
        <f>97+48.8-49.5</f>
        <v>96.30000000000001</v>
      </c>
    </row>
    <row r="110" spans="1:6" ht="30.75">
      <c r="A110" s="10" t="s">
        <v>50</v>
      </c>
      <c r="B110" s="11" t="s">
        <v>51</v>
      </c>
      <c r="C110" s="3"/>
      <c r="D110" s="3"/>
      <c r="E110" s="3"/>
      <c r="F110" s="22">
        <f>F111</f>
        <v>1020.9</v>
      </c>
    </row>
    <row r="111" spans="1:6" ht="30.75">
      <c r="A111" s="10" t="s">
        <v>58</v>
      </c>
      <c r="B111" s="11" t="s">
        <v>51</v>
      </c>
      <c r="C111" s="3" t="s">
        <v>13</v>
      </c>
      <c r="D111" s="3"/>
      <c r="E111" s="3"/>
      <c r="F111" s="22">
        <f>F112</f>
        <v>1020.9</v>
      </c>
    </row>
    <row r="112" spans="1:6" ht="15">
      <c r="A112" s="10" t="s">
        <v>7</v>
      </c>
      <c r="B112" s="11" t="s">
        <v>51</v>
      </c>
      <c r="C112" s="3" t="s">
        <v>13</v>
      </c>
      <c r="D112" s="3" t="s">
        <v>8</v>
      </c>
      <c r="E112" s="3" t="s">
        <v>16</v>
      </c>
      <c r="F112" s="22">
        <f>F113</f>
        <v>1020.9</v>
      </c>
    </row>
    <row r="113" spans="1:6" ht="15">
      <c r="A113" s="19" t="s">
        <v>9</v>
      </c>
      <c r="B113" s="20" t="s">
        <v>51</v>
      </c>
      <c r="C113" s="21" t="s">
        <v>13</v>
      </c>
      <c r="D113" s="21" t="s">
        <v>8</v>
      </c>
      <c r="E113" s="21" t="s">
        <v>6</v>
      </c>
      <c r="F113" s="22">
        <v>1020.9</v>
      </c>
    </row>
    <row r="114" spans="1:6" ht="15">
      <c r="A114" s="10" t="s">
        <v>57</v>
      </c>
      <c r="B114" s="11" t="s">
        <v>86</v>
      </c>
      <c r="C114" s="3"/>
      <c r="D114" s="3"/>
      <c r="E114" s="3"/>
      <c r="F114" s="24">
        <f>F115</f>
        <v>7.5</v>
      </c>
    </row>
    <row r="115" spans="1:6" ht="30.75">
      <c r="A115" s="10" t="s">
        <v>58</v>
      </c>
      <c r="B115" s="11" t="s">
        <v>86</v>
      </c>
      <c r="C115" s="3" t="s">
        <v>13</v>
      </c>
      <c r="D115" s="3"/>
      <c r="E115" s="3"/>
      <c r="F115" s="22">
        <f>F116</f>
        <v>7.5</v>
      </c>
    </row>
    <row r="116" spans="1:6" ht="15">
      <c r="A116" s="10" t="s">
        <v>24</v>
      </c>
      <c r="B116" s="11" t="s">
        <v>86</v>
      </c>
      <c r="C116" s="3" t="s">
        <v>13</v>
      </c>
      <c r="D116" s="3" t="s">
        <v>20</v>
      </c>
      <c r="E116" s="3" t="s">
        <v>16</v>
      </c>
      <c r="F116" s="22">
        <f>F117</f>
        <v>7.5</v>
      </c>
    </row>
    <row r="117" spans="1:6" ht="15">
      <c r="A117" s="10" t="s">
        <v>33</v>
      </c>
      <c r="B117" s="11" t="s">
        <v>86</v>
      </c>
      <c r="C117" s="3" t="s">
        <v>13</v>
      </c>
      <c r="D117" s="3" t="s">
        <v>20</v>
      </c>
      <c r="E117" s="3" t="s">
        <v>34</v>
      </c>
      <c r="F117" s="22">
        <v>7.5</v>
      </c>
    </row>
    <row r="118" spans="1:6" ht="15">
      <c r="A118" s="10" t="s">
        <v>70</v>
      </c>
      <c r="B118" s="11" t="s">
        <v>71</v>
      </c>
      <c r="C118" s="3"/>
      <c r="D118" s="3"/>
      <c r="E118" s="3"/>
      <c r="F118" s="22">
        <f>F119</f>
        <v>10</v>
      </c>
    </row>
    <row r="119" spans="1:6" ht="30.75">
      <c r="A119" s="10" t="s">
        <v>72</v>
      </c>
      <c r="B119" s="11" t="s">
        <v>71</v>
      </c>
      <c r="C119" s="25">
        <v>200</v>
      </c>
      <c r="D119" s="3"/>
      <c r="E119" s="3"/>
      <c r="F119" s="22">
        <f>F120</f>
        <v>10</v>
      </c>
    </row>
    <row r="120" spans="1:6" ht="15">
      <c r="A120" s="10" t="s">
        <v>24</v>
      </c>
      <c r="B120" s="11" t="s">
        <v>71</v>
      </c>
      <c r="C120" s="25">
        <v>200</v>
      </c>
      <c r="D120" s="3" t="s">
        <v>20</v>
      </c>
      <c r="E120" s="3" t="s">
        <v>16</v>
      </c>
      <c r="F120" s="22">
        <f>F121</f>
        <v>10</v>
      </c>
    </row>
    <row r="121" spans="1:6" ht="15.75" thickBot="1">
      <c r="A121" s="47" t="s">
        <v>33</v>
      </c>
      <c r="B121" s="26" t="s">
        <v>71</v>
      </c>
      <c r="C121" s="27">
        <v>200</v>
      </c>
      <c r="D121" s="28" t="s">
        <v>20</v>
      </c>
      <c r="E121" s="28" t="s">
        <v>34</v>
      </c>
      <c r="F121" s="29">
        <v>10</v>
      </c>
    </row>
    <row r="122" spans="1:6" ht="15.75" thickBot="1">
      <c r="A122" s="12" t="s">
        <v>12</v>
      </c>
      <c r="B122" s="15"/>
      <c r="C122" s="13"/>
      <c r="D122" s="13"/>
      <c r="E122" s="13"/>
      <c r="F122" s="70">
        <f>F17+F22+F31+F37+F48+F42+F27</f>
        <v>5292.5</v>
      </c>
    </row>
    <row r="124" ht="15">
      <c r="F124" s="41"/>
    </row>
    <row r="125" ht="15">
      <c r="F125" s="41"/>
    </row>
  </sheetData>
  <sheetProtection/>
  <mergeCells count="13">
    <mergeCell ref="A14:E14"/>
    <mergeCell ref="B15:B16"/>
    <mergeCell ref="C15:C16"/>
    <mergeCell ref="F15:F16"/>
    <mergeCell ref="A15:A16"/>
    <mergeCell ref="D15:D16"/>
    <mergeCell ref="E15:E16"/>
    <mergeCell ref="A7:F7"/>
    <mergeCell ref="A8:F8"/>
    <mergeCell ref="A9:F9"/>
    <mergeCell ref="A10:F10"/>
    <mergeCell ref="A11:F11"/>
    <mergeCell ref="A12:F12"/>
  </mergeCells>
  <printOptions horizontalCentered="1"/>
  <pageMargins left="0.984251968503937" right="0.1968503937007874" top="0.1968503937007874" bottom="0.1968503937007874" header="0.35433070866141736" footer="0.196850393700787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2020-02-20T08:33:19Z</cp:lastPrinted>
  <dcterms:created xsi:type="dcterms:W3CDTF">2011-11-01T06:15:33Z</dcterms:created>
  <dcterms:modified xsi:type="dcterms:W3CDTF">2022-02-10T07:03:03Z</dcterms:modified>
  <cp:category/>
  <cp:version/>
  <cp:contentType/>
  <cp:contentStatus/>
</cp:coreProperties>
</file>